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<sst xmlns="http://schemas.openxmlformats.org/spreadsheetml/2006/main" count="112" uniqueCount="89">
  <si>
    <t>Dział</t>
  </si>
  <si>
    <t>Rozdział</t>
  </si>
  <si>
    <t>Zwiększenie</t>
  </si>
  <si>
    <t>Razem</t>
  </si>
  <si>
    <t>Tytuł wydatków</t>
  </si>
  <si>
    <t>Wydatki bieżące w tym:</t>
  </si>
  <si>
    <t>Zmniejszenie</t>
  </si>
  <si>
    <t>801</t>
  </si>
  <si>
    <t>852</t>
  </si>
  <si>
    <t>854</t>
  </si>
  <si>
    <t>Edukacyjna opieka wychowawcza</t>
  </si>
  <si>
    <t xml:space="preserve">             Wydatki budżetu powiatu w 2011 r. </t>
  </si>
  <si>
    <t>Dotacje w tym:</t>
  </si>
  <si>
    <t>85201</t>
  </si>
  <si>
    <t>Wydatki majątkowe w tym:</t>
  </si>
  <si>
    <t>Pozostała działalność</t>
  </si>
  <si>
    <t>80130</t>
  </si>
  <si>
    <t>85421</t>
  </si>
  <si>
    <t>1. Dotacja dla Młodzieżowego Ośrodka Socjoterapii</t>
  </si>
  <si>
    <t>Pomoc społeczna</t>
  </si>
  <si>
    <t>Placówki opiekuńczo-wychowawcze</t>
  </si>
  <si>
    <t>Młodzieżowe ośrodki socjoterapii</t>
  </si>
  <si>
    <t>1. Pozostałe wydatki bieżące DD w Równem</t>
  </si>
  <si>
    <t>2. Pozostałe wydatki bieżące RDD Nr 1</t>
  </si>
  <si>
    <t>85203</t>
  </si>
  <si>
    <t>Ośrodki wsparcia</t>
  </si>
  <si>
    <t>1. Wynagrodzenia osobowe pracowników PŚDS Wołomin</t>
  </si>
  <si>
    <t xml:space="preserve">1. Dotacje celowe przekazane gminom przekazane na opłacenie kosztów pobytu dzieci w domach dzieckach realizowane na podstawie porozumień </t>
  </si>
  <si>
    <t xml:space="preserve">2. Dotacje celowe przekazane powiatom przekazane na opłacenie kosztów pobytu dzieci w domach dzieckach realizowane na podstawie porozumień </t>
  </si>
  <si>
    <t>3. Pozostałe wydatki bieżące RDD Nr 3</t>
  </si>
  <si>
    <t>4. Pozostałe wydatki bieżące RDD Nr 4</t>
  </si>
  <si>
    <t>2. Dodatkowe wynagrodzenie roczne oraz pochodne od wynagrodzeń pracowników PŚDS Wołomin</t>
  </si>
  <si>
    <t>3. Pozostałe wydatki bieżące PŚDS Wołomin</t>
  </si>
  <si>
    <t>600</t>
  </si>
  <si>
    <t>60014</t>
  </si>
  <si>
    <t>754</t>
  </si>
  <si>
    <t>75495</t>
  </si>
  <si>
    <t>1. Zakup motopompy wysokiej wydajności do celów powodziowych, w tym wody zanieczyszczonej dla Starostwa Powiatowego w Wołominie</t>
  </si>
  <si>
    <t>85202</t>
  </si>
  <si>
    <t>1. Wydatki bieżące DPS Zielonka</t>
  </si>
  <si>
    <t>921</t>
  </si>
  <si>
    <t>92119</t>
  </si>
  <si>
    <t>1. Zakup koparki wielozadaniowej dla potrzeb zapobiegania powodziom i podtopieniom oraz usuwania ich skutków</t>
  </si>
  <si>
    <t>1. Dotacja dla ODE "Korozja i Kolor" w Wołominie</t>
  </si>
  <si>
    <t>758</t>
  </si>
  <si>
    <t>75818</t>
  </si>
  <si>
    <t>1. Rezerwa ogólna</t>
  </si>
  <si>
    <t>80120</t>
  </si>
  <si>
    <t>1. Dotacja dla Niepublicznego LO dla Dorosłych w Radzyminie</t>
  </si>
  <si>
    <t>2. Dotacja dla Niepublicznego LO dla Dorosłych Nr 29 w Wołominie</t>
  </si>
  <si>
    <t>3. Dotacja dla LO ŻAK</t>
  </si>
  <si>
    <t>4. Dotacja dla Niepublicznego LO dla Dorosłych Bobińska</t>
  </si>
  <si>
    <t>80123</t>
  </si>
  <si>
    <t>1. Dotacja dla Niepublicznego Liceum Profilowanego dla Dorosłych w Zielonce</t>
  </si>
  <si>
    <t>1. Dotacja dla Niepublicznego Policealnego Studium Zawodowego dla Dorosłych w Radzyminie</t>
  </si>
  <si>
    <t>2. Dotacja dla Niepublicznego Policealnego Studium Zawodowego dla Dorosłych w Wołominie</t>
  </si>
  <si>
    <t>3. Dotacja dla Niepublicznego Technikum dla Dorosłych w Zielonce</t>
  </si>
  <si>
    <t>4. Dotacja dla Policealnej Szkoły -Centrum Nauki i Biznesu</t>
  </si>
  <si>
    <t>Transport i łączność</t>
  </si>
  <si>
    <t>Drogi publiczne powiatowe</t>
  </si>
  <si>
    <t>Bezpieczeństwo publiczne i ochrona przeciwpożarowa</t>
  </si>
  <si>
    <t>Różne rozliczenia</t>
  </si>
  <si>
    <t>Rezerwy ogólne i celowe</t>
  </si>
  <si>
    <t>Oświata i wychowanie</t>
  </si>
  <si>
    <t>Licea ogólnokształcące</t>
  </si>
  <si>
    <t>Licea profilowane</t>
  </si>
  <si>
    <t>Szkoły zawodowe</t>
  </si>
  <si>
    <t>Domy pomocy społecznej</t>
  </si>
  <si>
    <t>Kultura i ochrona dziedzictwa narodowego</t>
  </si>
  <si>
    <t>Ośrodki ochrony i dokumentacji zabytków</t>
  </si>
  <si>
    <t>2. Budowa ronda i chodnika w Starym Kraszewie wraz z odwodnieniem, gm. Klembów</t>
  </si>
  <si>
    <t>3. Budowa chodnika w ul. Korczaka w Radzyminie (projekt)</t>
  </si>
  <si>
    <t>4. Zakup recyklera 2t</t>
  </si>
  <si>
    <r>
      <t xml:space="preserve">Ogółem zwiększa się wydatki o kwotę </t>
    </r>
    <r>
      <rPr>
        <b/>
        <sz val="10"/>
        <rFont val="Arial CE"/>
        <family val="0"/>
      </rPr>
      <t>316.100 zł</t>
    </r>
  </si>
  <si>
    <r>
      <t xml:space="preserve">Plan wydatków po zmianach wyniesie </t>
    </r>
    <r>
      <rPr>
        <b/>
        <sz val="10"/>
        <rFont val="Arial CE"/>
        <family val="0"/>
      </rPr>
      <t>140.593.667 zł</t>
    </r>
  </si>
  <si>
    <t>1. Budowa boiska piłkarskiego przy ZS Tłuszcz</t>
  </si>
  <si>
    <t>2. Wykończenie budynku socjalnego przy kompleksie boisk sportowych "Orlik 2012" ZS Wołomin</t>
  </si>
  <si>
    <t>1. Remont elewacji w DPS Zielonka</t>
  </si>
  <si>
    <t>5. Przebudowa ul. Batorego w Ząbkach</t>
  </si>
  <si>
    <t>6. Rozbudowa drogi powiatowej nr 4352W wraz z infrastrukturą towarzyszącą, gm. Kobyłka</t>
  </si>
  <si>
    <t>7. Rozbudowa drogi powiatowej nr 4357W na odcinku ul. Armii Krajowej wraz z infrastrukturą towarzyszącą, gm. Wołomin</t>
  </si>
  <si>
    <t>8. Rozbudowa drogi powiatowej nr 4366W na odcinku ul. Mareckiej, ul. Lipowej i ul. Wolności wraz z infrastrukturą towarzyszącą, gm. Zielonka etap I.2 i I.3</t>
  </si>
  <si>
    <t>9. Budowa parkingu w systemie "parkuj i jedź" w Kobyłce</t>
  </si>
  <si>
    <t>92120</t>
  </si>
  <si>
    <t>1. Adaptacja pałacu w Chrzęsnem</t>
  </si>
  <si>
    <t>Ochrona zabytków i opieka nad zabytkami</t>
  </si>
  <si>
    <t>1. Pomoc finansowa dla Powiatu Białobrzeskiego</t>
  </si>
  <si>
    <t>Usuwanie skutków klęsk żywiołowych</t>
  </si>
  <si>
    <t>85278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</si>
</sst>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name val="Arial CE"/>
      <family val="0"/>
    </font>
    <font>
      <i/>
      <sz val="10"/>
      <color indexed="8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b/>
      <i/>
      <sz val="11"/>
      <color indexed="8"/>
      <name val="Arial CE"/>
      <family val="0"/>
    </font>
    <font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wrapText="1"/>
    </xf>
    <xf numFmtId="3" fontId="30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wrapText="1"/>
    </xf>
    <xf numFmtId="0" fontId="0" fillId="24" borderId="0" xfId="0" applyFill="1" applyAlignment="1">
      <alignment/>
    </xf>
    <xf numFmtId="49" fontId="22" fillId="0" borderId="11" xfId="0" applyNumberFormat="1" applyFont="1" applyBorder="1" applyAlignment="1">
      <alignment horizontal="left" wrapText="1"/>
    </xf>
    <xf numFmtId="49" fontId="22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center" wrapText="1"/>
    </xf>
    <xf numFmtId="49" fontId="24" fillId="0" borderId="12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left" wrapText="1"/>
    </xf>
    <xf numFmtId="49" fontId="27" fillId="0" borderId="12" xfId="0" applyNumberFormat="1" applyFont="1" applyBorder="1" applyAlignment="1">
      <alignment horizontal="left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SheetLayoutView="100" zoomScalePageLayoutView="0" workbookViewId="0" topLeftCell="A77">
      <selection activeCell="E45" sqref="E45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44.00390625" style="0" customWidth="1"/>
    <col min="5" max="5" width="15.75390625" style="0" customWidth="1"/>
    <col min="6" max="6" width="13.75390625" style="0" customWidth="1"/>
  </cols>
  <sheetData>
    <row r="1" spans="1:5" ht="27" customHeight="1">
      <c r="A1" s="2"/>
      <c r="B1" s="39" t="s">
        <v>11</v>
      </c>
      <c r="C1" s="39"/>
      <c r="D1" s="39"/>
      <c r="E1" s="39"/>
    </row>
    <row r="2" spans="1:6" s="1" customFormat="1" ht="12" customHeight="1">
      <c r="A2" s="35" t="s">
        <v>0</v>
      </c>
      <c r="B2" s="40" t="s">
        <v>1</v>
      </c>
      <c r="C2" s="40" t="s">
        <v>4</v>
      </c>
      <c r="D2" s="41"/>
      <c r="E2" s="37" t="s">
        <v>2</v>
      </c>
      <c r="F2" s="37" t="s">
        <v>6</v>
      </c>
    </row>
    <row r="3" spans="1:6" s="1" customFormat="1" ht="12.75" customHeight="1">
      <c r="A3" s="36"/>
      <c r="B3" s="44"/>
      <c r="C3" s="42"/>
      <c r="D3" s="43"/>
      <c r="E3" s="38"/>
      <c r="F3" s="38"/>
    </row>
    <row r="4" spans="1:6" ht="18" customHeight="1">
      <c r="A4" s="5" t="s">
        <v>33</v>
      </c>
      <c r="B4" s="5"/>
      <c r="C4" s="26" t="s">
        <v>58</v>
      </c>
      <c r="D4" s="27"/>
      <c r="E4" s="9">
        <f>SUM(E5)</f>
        <v>400000</v>
      </c>
      <c r="F4" s="9">
        <f>SUM(F5)</f>
        <v>746500</v>
      </c>
    </row>
    <row r="5" spans="1:6" ht="19.5" customHeight="1">
      <c r="A5" s="4"/>
      <c r="B5" s="6" t="s">
        <v>34</v>
      </c>
      <c r="C5" s="22" t="s">
        <v>59</v>
      </c>
      <c r="D5" s="23"/>
      <c r="E5" s="11">
        <f>SUM(E6)</f>
        <v>400000</v>
      </c>
      <c r="F5" s="11">
        <f>SUM(F6)</f>
        <v>746500</v>
      </c>
    </row>
    <row r="6" spans="1:6" ht="18" customHeight="1">
      <c r="A6" s="4"/>
      <c r="B6" s="6"/>
      <c r="C6" s="24" t="s">
        <v>14</v>
      </c>
      <c r="D6" s="25"/>
      <c r="E6" s="13">
        <f>SUM(E7:E15)</f>
        <v>400000</v>
      </c>
      <c r="F6" s="13">
        <f>SUM(F7:F15)</f>
        <v>746500</v>
      </c>
    </row>
    <row r="7" spans="1:6" ht="18" customHeight="1">
      <c r="A7" s="4"/>
      <c r="B7" s="6"/>
      <c r="C7" s="19" t="s">
        <v>42</v>
      </c>
      <c r="D7" s="21"/>
      <c r="E7" s="14">
        <v>400000</v>
      </c>
      <c r="F7" s="14"/>
    </row>
    <row r="8" spans="1:6" ht="18" customHeight="1">
      <c r="A8" s="4"/>
      <c r="B8" s="6"/>
      <c r="C8" s="19" t="s">
        <v>70</v>
      </c>
      <c r="D8" s="21"/>
      <c r="E8" s="14"/>
      <c r="F8" s="14">
        <v>29200</v>
      </c>
    </row>
    <row r="9" spans="1:6" ht="18" customHeight="1">
      <c r="A9" s="4"/>
      <c r="B9" s="6"/>
      <c r="C9" s="19" t="s">
        <v>71</v>
      </c>
      <c r="D9" s="21"/>
      <c r="E9" s="14"/>
      <c r="F9" s="14">
        <v>54000</v>
      </c>
    </row>
    <row r="10" spans="1:6" ht="18" customHeight="1">
      <c r="A10" s="4"/>
      <c r="B10" s="6"/>
      <c r="C10" s="19" t="s">
        <v>72</v>
      </c>
      <c r="D10" s="21"/>
      <c r="E10" s="14"/>
      <c r="F10" s="14">
        <v>120000</v>
      </c>
    </row>
    <row r="11" spans="1:6" ht="18" customHeight="1">
      <c r="A11" s="4"/>
      <c r="B11" s="6"/>
      <c r="C11" s="19" t="s">
        <v>78</v>
      </c>
      <c r="D11" s="28"/>
      <c r="E11" s="14"/>
      <c r="F11" s="14">
        <v>63000</v>
      </c>
    </row>
    <row r="12" spans="1:6" ht="18" customHeight="1">
      <c r="A12" s="4"/>
      <c r="B12" s="6"/>
      <c r="C12" s="19" t="s">
        <v>79</v>
      </c>
      <c r="D12" s="28"/>
      <c r="E12" s="14"/>
      <c r="F12" s="14">
        <v>330000</v>
      </c>
    </row>
    <row r="13" spans="1:6" ht="30" customHeight="1">
      <c r="A13" s="4"/>
      <c r="B13" s="6"/>
      <c r="C13" s="19" t="s">
        <v>80</v>
      </c>
      <c r="D13" s="28"/>
      <c r="E13" s="14"/>
      <c r="F13" s="14">
        <v>30000</v>
      </c>
    </row>
    <row r="14" spans="1:6" ht="30" customHeight="1">
      <c r="A14" s="4"/>
      <c r="B14" s="6"/>
      <c r="C14" s="19" t="s">
        <v>81</v>
      </c>
      <c r="D14" s="28"/>
      <c r="E14" s="14"/>
      <c r="F14" s="14">
        <v>70000</v>
      </c>
    </row>
    <row r="15" spans="1:6" ht="18" customHeight="1">
      <c r="A15" s="4"/>
      <c r="B15" s="6"/>
      <c r="C15" s="19" t="s">
        <v>82</v>
      </c>
      <c r="D15" s="28"/>
      <c r="E15" s="14"/>
      <c r="F15" s="14">
        <v>50300</v>
      </c>
    </row>
    <row r="16" spans="1:6" ht="18" customHeight="1">
      <c r="A16" s="5" t="s">
        <v>35</v>
      </c>
      <c r="B16" s="5"/>
      <c r="C16" s="26" t="s">
        <v>60</v>
      </c>
      <c r="D16" s="27"/>
      <c r="E16" s="9">
        <f aca="true" t="shared" si="0" ref="E16:F18">SUM(E17)</f>
        <v>60000</v>
      </c>
      <c r="F16" s="9">
        <f t="shared" si="0"/>
        <v>0</v>
      </c>
    </row>
    <row r="17" spans="1:6" ht="19.5" customHeight="1">
      <c r="A17" s="4"/>
      <c r="B17" s="6" t="s">
        <v>36</v>
      </c>
      <c r="C17" s="22" t="s">
        <v>15</v>
      </c>
      <c r="D17" s="23"/>
      <c r="E17" s="11">
        <f t="shared" si="0"/>
        <v>60000</v>
      </c>
      <c r="F17" s="11">
        <f t="shared" si="0"/>
        <v>0</v>
      </c>
    </row>
    <row r="18" spans="1:6" ht="18" customHeight="1">
      <c r="A18" s="4"/>
      <c r="B18" s="6"/>
      <c r="C18" s="24" t="s">
        <v>14</v>
      </c>
      <c r="D18" s="25"/>
      <c r="E18" s="13">
        <f t="shared" si="0"/>
        <v>60000</v>
      </c>
      <c r="F18" s="13">
        <f t="shared" si="0"/>
        <v>0</v>
      </c>
    </row>
    <row r="19" spans="1:6" ht="27" customHeight="1">
      <c r="A19" s="4"/>
      <c r="B19" s="6"/>
      <c r="C19" s="19" t="s">
        <v>37</v>
      </c>
      <c r="D19" s="21"/>
      <c r="E19" s="14">
        <v>60000</v>
      </c>
      <c r="F19" s="13"/>
    </row>
    <row r="20" spans="1:6" ht="18" customHeight="1">
      <c r="A20" s="5" t="s">
        <v>44</v>
      </c>
      <c r="B20" s="5"/>
      <c r="C20" s="26" t="s">
        <v>61</v>
      </c>
      <c r="D20" s="27"/>
      <c r="E20" s="9">
        <f aca="true" t="shared" si="1" ref="E20:F22">SUM(E21)</f>
        <v>0</v>
      </c>
      <c r="F20" s="9">
        <f t="shared" si="1"/>
        <v>45000</v>
      </c>
    </row>
    <row r="21" spans="1:6" ht="19.5" customHeight="1">
      <c r="A21" s="4"/>
      <c r="B21" s="6" t="s">
        <v>45</v>
      </c>
      <c r="C21" s="22" t="s">
        <v>62</v>
      </c>
      <c r="D21" s="23"/>
      <c r="E21" s="11">
        <f t="shared" si="1"/>
        <v>0</v>
      </c>
      <c r="F21" s="11">
        <f t="shared" si="1"/>
        <v>45000</v>
      </c>
    </row>
    <row r="22" spans="1:6" ht="18" customHeight="1">
      <c r="A22" s="4"/>
      <c r="B22" s="6"/>
      <c r="C22" s="24" t="s">
        <v>5</v>
      </c>
      <c r="D22" s="25"/>
      <c r="E22" s="13">
        <f t="shared" si="1"/>
        <v>0</v>
      </c>
      <c r="F22" s="13">
        <f t="shared" si="1"/>
        <v>45000</v>
      </c>
    </row>
    <row r="23" spans="1:6" ht="18" customHeight="1">
      <c r="A23" s="4"/>
      <c r="B23" s="6"/>
      <c r="C23" s="19" t="s">
        <v>46</v>
      </c>
      <c r="D23" s="21"/>
      <c r="E23" s="17"/>
      <c r="F23" s="17">
        <v>45000</v>
      </c>
    </row>
    <row r="24" spans="1:6" ht="18.75" customHeight="1">
      <c r="A24" s="5" t="s">
        <v>7</v>
      </c>
      <c r="B24" s="5"/>
      <c r="C24" s="26" t="s">
        <v>63</v>
      </c>
      <c r="D24" s="27"/>
      <c r="E24" s="9">
        <f>SUM(E25+E33+E36)</f>
        <v>0</v>
      </c>
      <c r="F24" s="9">
        <f>SUM(F25+F33+F36)</f>
        <v>974500</v>
      </c>
    </row>
    <row r="25" spans="1:6" ht="18.75" customHeight="1">
      <c r="A25" s="4"/>
      <c r="B25" s="6" t="s">
        <v>47</v>
      </c>
      <c r="C25" s="22" t="s">
        <v>64</v>
      </c>
      <c r="D25" s="23"/>
      <c r="E25" s="11">
        <f>SUM(E26)</f>
        <v>0</v>
      </c>
      <c r="F25" s="11">
        <f>SUM(F26)</f>
        <v>155000</v>
      </c>
    </row>
    <row r="26" spans="1:6" ht="18" customHeight="1">
      <c r="A26" s="4"/>
      <c r="B26" s="6"/>
      <c r="C26" s="24" t="s">
        <v>12</v>
      </c>
      <c r="D26" s="25"/>
      <c r="E26" s="13">
        <f>SUM(E27:E30)</f>
        <v>0</v>
      </c>
      <c r="F26" s="13">
        <f>SUM(F27:F30)</f>
        <v>155000</v>
      </c>
    </row>
    <row r="27" spans="1:6" ht="17.25" customHeight="1">
      <c r="A27" s="4"/>
      <c r="B27" s="6"/>
      <c r="C27" s="19" t="s">
        <v>48</v>
      </c>
      <c r="D27" s="21"/>
      <c r="E27" s="17"/>
      <c r="F27" s="17">
        <v>10000</v>
      </c>
    </row>
    <row r="28" spans="1:6" ht="17.25" customHeight="1">
      <c r="A28" s="4"/>
      <c r="B28" s="6"/>
      <c r="C28" s="19" t="s">
        <v>49</v>
      </c>
      <c r="D28" s="21"/>
      <c r="E28" s="17"/>
      <c r="F28" s="17">
        <v>60000</v>
      </c>
    </row>
    <row r="29" spans="1:6" ht="17.25" customHeight="1">
      <c r="A29" s="4"/>
      <c r="B29" s="6"/>
      <c r="C29" s="19" t="s">
        <v>50</v>
      </c>
      <c r="D29" s="21"/>
      <c r="E29" s="17"/>
      <c r="F29" s="17">
        <v>65000</v>
      </c>
    </row>
    <row r="30" spans="1:6" ht="17.25" customHeight="1">
      <c r="A30" s="4"/>
      <c r="B30" s="6"/>
      <c r="C30" s="19" t="s">
        <v>51</v>
      </c>
      <c r="D30" s="21"/>
      <c r="E30" s="17"/>
      <c r="F30" s="17">
        <v>20000</v>
      </c>
    </row>
    <row r="31" spans="1:6" s="1" customFormat="1" ht="20.25" customHeight="1">
      <c r="A31" s="35" t="s">
        <v>0</v>
      </c>
      <c r="B31" s="40" t="s">
        <v>1</v>
      </c>
      <c r="C31" s="40" t="s">
        <v>4</v>
      </c>
      <c r="D31" s="41"/>
      <c r="E31" s="37" t="s">
        <v>2</v>
      </c>
      <c r="F31" s="37" t="s">
        <v>6</v>
      </c>
    </row>
    <row r="32" spans="1:6" s="1" customFormat="1" ht="20.25" customHeight="1">
      <c r="A32" s="36"/>
      <c r="B32" s="44"/>
      <c r="C32" s="42"/>
      <c r="D32" s="43"/>
      <c r="E32" s="38"/>
      <c r="F32" s="38"/>
    </row>
    <row r="33" spans="1:6" ht="18.75" customHeight="1">
      <c r="A33" s="4"/>
      <c r="B33" s="6" t="s">
        <v>52</v>
      </c>
      <c r="C33" s="22" t="s">
        <v>65</v>
      </c>
      <c r="D33" s="23"/>
      <c r="E33" s="11">
        <f>SUM(E34)</f>
        <v>0</v>
      </c>
      <c r="F33" s="11">
        <f>SUM(F34)</f>
        <v>70000</v>
      </c>
    </row>
    <row r="34" spans="1:6" ht="18" customHeight="1">
      <c r="A34" s="4"/>
      <c r="B34" s="6"/>
      <c r="C34" s="24" t="s">
        <v>12</v>
      </c>
      <c r="D34" s="25"/>
      <c r="E34" s="13">
        <f>SUM(E35)</f>
        <v>0</v>
      </c>
      <c r="F34" s="13">
        <f>SUM(F35)</f>
        <v>70000</v>
      </c>
    </row>
    <row r="35" spans="1:6" ht="18" customHeight="1">
      <c r="A35" s="4"/>
      <c r="B35" s="6"/>
      <c r="C35" s="19" t="s">
        <v>53</v>
      </c>
      <c r="D35" s="21"/>
      <c r="E35" s="17"/>
      <c r="F35" s="17">
        <v>70000</v>
      </c>
    </row>
    <row r="36" spans="1:6" ht="18.75" customHeight="1">
      <c r="A36" s="4"/>
      <c r="B36" s="6" t="s">
        <v>16</v>
      </c>
      <c r="C36" s="22" t="s">
        <v>66</v>
      </c>
      <c r="D36" s="23"/>
      <c r="E36" s="11">
        <f>SUM(E40+E37)</f>
        <v>0</v>
      </c>
      <c r="F36" s="11">
        <f>SUM(F40+F37)</f>
        <v>749500</v>
      </c>
    </row>
    <row r="37" spans="1:6" ht="18" customHeight="1">
      <c r="A37" s="4"/>
      <c r="B37" s="6"/>
      <c r="C37" s="24" t="s">
        <v>14</v>
      </c>
      <c r="D37" s="25"/>
      <c r="E37" s="13">
        <f>SUM(E38:E39)</f>
        <v>0</v>
      </c>
      <c r="F37" s="13">
        <f>SUM(F38:F39)</f>
        <v>419500</v>
      </c>
    </row>
    <row r="38" spans="1:6" ht="18" customHeight="1">
      <c r="A38" s="4"/>
      <c r="B38" s="6"/>
      <c r="C38" s="19" t="s">
        <v>75</v>
      </c>
      <c r="D38" s="21"/>
      <c r="E38" s="17"/>
      <c r="F38" s="17">
        <v>270000</v>
      </c>
    </row>
    <row r="39" spans="1:6" ht="18" customHeight="1">
      <c r="A39" s="4"/>
      <c r="B39" s="6"/>
      <c r="C39" s="19" t="s">
        <v>76</v>
      </c>
      <c r="D39" s="21"/>
      <c r="E39" s="17"/>
      <c r="F39" s="17">
        <v>149500</v>
      </c>
    </row>
    <row r="40" spans="1:6" ht="18" customHeight="1">
      <c r="A40" s="4"/>
      <c r="B40" s="6"/>
      <c r="C40" s="24" t="s">
        <v>12</v>
      </c>
      <c r="D40" s="25"/>
      <c r="E40" s="13">
        <f>SUM(E41:E44)</f>
        <v>0</v>
      </c>
      <c r="F40" s="13">
        <f>SUM(F41:F44)</f>
        <v>330000</v>
      </c>
    </row>
    <row r="41" spans="1:6" ht="18" customHeight="1">
      <c r="A41" s="4"/>
      <c r="B41" s="6"/>
      <c r="C41" s="19" t="s">
        <v>54</v>
      </c>
      <c r="D41" s="21"/>
      <c r="E41" s="17"/>
      <c r="F41" s="17">
        <v>10000</v>
      </c>
    </row>
    <row r="42" spans="1:6" ht="18" customHeight="1">
      <c r="A42" s="4"/>
      <c r="B42" s="6"/>
      <c r="C42" s="19" t="s">
        <v>55</v>
      </c>
      <c r="D42" s="21"/>
      <c r="E42" s="17"/>
      <c r="F42" s="17">
        <v>40000</v>
      </c>
    </row>
    <row r="43" spans="1:6" ht="18" customHeight="1">
      <c r="A43" s="4"/>
      <c r="B43" s="6"/>
      <c r="C43" s="19" t="s">
        <v>56</v>
      </c>
      <c r="D43" s="21"/>
      <c r="E43" s="17"/>
      <c r="F43" s="17">
        <v>30000</v>
      </c>
    </row>
    <row r="44" spans="1:6" ht="18" customHeight="1">
      <c r="A44" s="4"/>
      <c r="B44" s="6"/>
      <c r="C44" s="19" t="s">
        <v>57</v>
      </c>
      <c r="D44" s="21"/>
      <c r="E44" s="17"/>
      <c r="F44" s="17">
        <v>250000</v>
      </c>
    </row>
    <row r="45" spans="1:6" ht="20.25" customHeight="1">
      <c r="A45" s="5" t="s">
        <v>8</v>
      </c>
      <c r="B45" s="5"/>
      <c r="C45" s="26" t="s">
        <v>19</v>
      </c>
      <c r="D45" s="27"/>
      <c r="E45" s="9">
        <f>SUM(E46+E55+E62+E67)</f>
        <v>101763</v>
      </c>
      <c r="F45" s="9">
        <f>SUM(F46+F55+F62+F67)</f>
        <v>162463</v>
      </c>
    </row>
    <row r="46" spans="1:6" ht="18.75" customHeight="1">
      <c r="A46" s="4"/>
      <c r="B46" s="6" t="s">
        <v>13</v>
      </c>
      <c r="C46" s="22" t="s">
        <v>20</v>
      </c>
      <c r="D46" s="23"/>
      <c r="E46" s="11">
        <f>SUM(E47+E52)</f>
        <v>67959</v>
      </c>
      <c r="F46" s="11">
        <f>SUM(F47+F52)</f>
        <v>45109</v>
      </c>
    </row>
    <row r="47" spans="1:6" ht="18" customHeight="1">
      <c r="A47" s="4"/>
      <c r="B47" s="6"/>
      <c r="C47" s="24" t="s">
        <v>5</v>
      </c>
      <c r="D47" s="25"/>
      <c r="E47" s="13">
        <f>SUM(E48:E51)</f>
        <v>22850</v>
      </c>
      <c r="F47" s="13">
        <f>SUM(F48:F51)</f>
        <v>0</v>
      </c>
    </row>
    <row r="48" spans="1:6" ht="17.25" customHeight="1">
      <c r="A48" s="4"/>
      <c r="B48" s="6"/>
      <c r="C48" s="19" t="s">
        <v>22</v>
      </c>
      <c r="D48" s="21"/>
      <c r="E48" s="14">
        <v>200</v>
      </c>
      <c r="F48" s="13"/>
    </row>
    <row r="49" spans="1:6" ht="18" customHeight="1">
      <c r="A49" s="4"/>
      <c r="B49" s="6"/>
      <c r="C49" s="19" t="s">
        <v>23</v>
      </c>
      <c r="D49" s="21"/>
      <c r="E49" s="14">
        <v>1050</v>
      </c>
      <c r="F49" s="13"/>
    </row>
    <row r="50" spans="1:6" ht="18" customHeight="1">
      <c r="A50" s="4"/>
      <c r="B50" s="6"/>
      <c r="C50" s="19" t="s">
        <v>29</v>
      </c>
      <c r="D50" s="21"/>
      <c r="E50" s="14">
        <v>18600</v>
      </c>
      <c r="F50" s="13"/>
    </row>
    <row r="51" spans="1:6" ht="18" customHeight="1">
      <c r="A51" s="4"/>
      <c r="B51" s="6"/>
      <c r="C51" s="19" t="s">
        <v>30</v>
      </c>
      <c r="D51" s="21"/>
      <c r="E51" s="14">
        <v>3000</v>
      </c>
      <c r="F51" s="16"/>
    </row>
    <row r="52" spans="1:6" ht="18" customHeight="1">
      <c r="A52" s="4"/>
      <c r="B52" s="6"/>
      <c r="C52" s="24" t="s">
        <v>12</v>
      </c>
      <c r="D52" s="29"/>
      <c r="E52" s="13">
        <f>SUM(E53:E54)</f>
        <v>45109</v>
      </c>
      <c r="F52" s="13">
        <f>SUM(F53:F54)</f>
        <v>45109</v>
      </c>
    </row>
    <row r="53" spans="1:6" ht="30" customHeight="1">
      <c r="A53" s="4"/>
      <c r="B53" s="6"/>
      <c r="C53" s="19" t="s">
        <v>27</v>
      </c>
      <c r="D53" s="28"/>
      <c r="E53" s="14">
        <v>45109</v>
      </c>
      <c r="F53" s="16"/>
    </row>
    <row r="54" spans="1:6" ht="30" customHeight="1">
      <c r="A54" s="4"/>
      <c r="B54" s="6"/>
      <c r="C54" s="19" t="s">
        <v>28</v>
      </c>
      <c r="D54" s="28"/>
      <c r="E54" s="14"/>
      <c r="F54" s="16">
        <v>45109</v>
      </c>
    </row>
    <row r="55" spans="1:6" ht="20.25" customHeight="1">
      <c r="A55" s="4"/>
      <c r="B55" s="6" t="s">
        <v>38</v>
      </c>
      <c r="C55" s="22" t="s">
        <v>67</v>
      </c>
      <c r="D55" s="23"/>
      <c r="E55" s="11">
        <f>SUM(E58+E56)</f>
        <v>6450</v>
      </c>
      <c r="F55" s="11">
        <f>SUM(F58+F56)</f>
        <v>100000</v>
      </c>
    </row>
    <row r="56" spans="1:6" ht="20.25" customHeight="1">
      <c r="A56" s="4"/>
      <c r="B56" s="6"/>
      <c r="C56" s="24" t="s">
        <v>14</v>
      </c>
      <c r="D56" s="25"/>
      <c r="E56" s="13">
        <f>SUM(E57)</f>
        <v>0</v>
      </c>
      <c r="F56" s="13">
        <f>SUM(F57)</f>
        <v>100000</v>
      </c>
    </row>
    <row r="57" spans="1:6" ht="18" customHeight="1">
      <c r="A57" s="4"/>
      <c r="B57" s="6"/>
      <c r="C57" s="19" t="s">
        <v>77</v>
      </c>
      <c r="D57" s="21"/>
      <c r="E57" s="14"/>
      <c r="F57" s="14">
        <v>100000</v>
      </c>
    </row>
    <row r="58" spans="1:6" ht="22.5" customHeight="1">
      <c r="A58" s="4"/>
      <c r="B58" s="6"/>
      <c r="C58" s="24" t="s">
        <v>5</v>
      </c>
      <c r="D58" s="25"/>
      <c r="E58" s="13">
        <f>SUM(E59)</f>
        <v>6450</v>
      </c>
      <c r="F58" s="13">
        <f>SUM(F59)</f>
        <v>0</v>
      </c>
    </row>
    <row r="59" spans="1:6" ht="18" customHeight="1">
      <c r="A59" s="4"/>
      <c r="B59" s="6"/>
      <c r="C59" s="19" t="s">
        <v>39</v>
      </c>
      <c r="D59" s="21"/>
      <c r="E59" s="14">
        <v>6450</v>
      </c>
      <c r="F59" s="14"/>
    </row>
    <row r="60" spans="1:6" s="1" customFormat="1" ht="16.5" customHeight="1">
      <c r="A60" s="35" t="s">
        <v>0</v>
      </c>
      <c r="B60" s="40" t="s">
        <v>1</v>
      </c>
      <c r="C60" s="40" t="s">
        <v>4</v>
      </c>
      <c r="D60" s="41"/>
      <c r="E60" s="37" t="s">
        <v>2</v>
      </c>
      <c r="F60" s="37" t="s">
        <v>6</v>
      </c>
    </row>
    <row r="61" spans="1:6" s="1" customFormat="1" ht="15" customHeight="1">
      <c r="A61" s="36"/>
      <c r="B61" s="44"/>
      <c r="C61" s="42"/>
      <c r="D61" s="43"/>
      <c r="E61" s="38"/>
      <c r="F61" s="38"/>
    </row>
    <row r="62" spans="1:6" ht="19.5" customHeight="1">
      <c r="A62" s="4"/>
      <c r="B62" s="6" t="s">
        <v>24</v>
      </c>
      <c r="C62" s="22" t="s">
        <v>25</v>
      </c>
      <c r="D62" s="23"/>
      <c r="E62" s="11">
        <f>SUM(E63)</f>
        <v>17354</v>
      </c>
      <c r="F62" s="11">
        <f>SUM(F63)</f>
        <v>17354</v>
      </c>
    </row>
    <row r="63" spans="1:6" ht="18" customHeight="1">
      <c r="A63" s="4"/>
      <c r="B63" s="6"/>
      <c r="C63" s="24" t="s">
        <v>5</v>
      </c>
      <c r="D63" s="25"/>
      <c r="E63" s="13">
        <f>SUM(E64:E66)</f>
        <v>17354</v>
      </c>
      <c r="F63" s="13">
        <f>SUM(F64:F66)</f>
        <v>17354</v>
      </c>
    </row>
    <row r="64" spans="1:6" ht="18" customHeight="1">
      <c r="A64" s="4"/>
      <c r="B64" s="6"/>
      <c r="C64" s="19" t="s">
        <v>26</v>
      </c>
      <c r="D64" s="21"/>
      <c r="E64" s="14">
        <v>17354</v>
      </c>
      <c r="F64" s="14"/>
    </row>
    <row r="65" spans="1:6" ht="18" customHeight="1">
      <c r="A65" s="4"/>
      <c r="B65" s="6"/>
      <c r="C65" s="19" t="s">
        <v>31</v>
      </c>
      <c r="D65" s="28"/>
      <c r="E65" s="14"/>
      <c r="F65" s="14">
        <v>6184</v>
      </c>
    </row>
    <row r="66" spans="1:6" ht="18" customHeight="1">
      <c r="A66" s="4"/>
      <c r="B66" s="6"/>
      <c r="C66" s="19" t="s">
        <v>32</v>
      </c>
      <c r="D66" s="21"/>
      <c r="E66" s="14"/>
      <c r="F66" s="14">
        <v>11170</v>
      </c>
    </row>
    <row r="67" spans="1:6" ht="19.5" customHeight="1">
      <c r="A67" s="4"/>
      <c r="B67" s="6" t="s">
        <v>88</v>
      </c>
      <c r="C67" s="22" t="s">
        <v>87</v>
      </c>
      <c r="D67" s="23"/>
      <c r="E67" s="11">
        <f>SUM(E68)</f>
        <v>10000</v>
      </c>
      <c r="F67" s="11">
        <f>SUM(F68)</f>
        <v>0</v>
      </c>
    </row>
    <row r="68" spans="1:6" ht="18" customHeight="1">
      <c r="A68" s="4"/>
      <c r="B68" s="6"/>
      <c r="C68" s="24" t="s">
        <v>12</v>
      </c>
      <c r="D68" s="25"/>
      <c r="E68" s="13">
        <f>SUM(E69)</f>
        <v>10000</v>
      </c>
      <c r="F68" s="13">
        <f>SUM(F69)</f>
        <v>0</v>
      </c>
    </row>
    <row r="69" spans="1:6" ht="18" customHeight="1">
      <c r="A69" s="4"/>
      <c r="B69" s="6"/>
      <c r="C69" s="19" t="s">
        <v>86</v>
      </c>
      <c r="D69" s="21"/>
      <c r="E69" s="14">
        <v>10000</v>
      </c>
      <c r="F69" s="13"/>
    </row>
    <row r="70" spans="1:6" ht="21" customHeight="1">
      <c r="A70" s="5" t="s">
        <v>9</v>
      </c>
      <c r="B70" s="5"/>
      <c r="C70" s="26" t="s">
        <v>10</v>
      </c>
      <c r="D70" s="27"/>
      <c r="E70" s="9">
        <f aca="true" t="shared" si="2" ref="E70:F72">SUM(E71)</f>
        <v>600000</v>
      </c>
      <c r="F70" s="9">
        <f t="shared" si="2"/>
        <v>0</v>
      </c>
    </row>
    <row r="71" spans="1:6" ht="19.5" customHeight="1">
      <c r="A71" s="4"/>
      <c r="B71" s="6" t="s">
        <v>17</v>
      </c>
      <c r="C71" s="22" t="s">
        <v>21</v>
      </c>
      <c r="D71" s="23"/>
      <c r="E71" s="11">
        <f t="shared" si="2"/>
        <v>600000</v>
      </c>
      <c r="F71" s="11">
        <f t="shared" si="2"/>
        <v>0</v>
      </c>
    </row>
    <row r="72" spans="1:6" ht="18" customHeight="1">
      <c r="A72" s="4"/>
      <c r="B72" s="6"/>
      <c r="C72" s="24" t="s">
        <v>12</v>
      </c>
      <c r="D72" s="25"/>
      <c r="E72" s="13">
        <f t="shared" si="2"/>
        <v>600000</v>
      </c>
      <c r="F72" s="13">
        <f t="shared" si="2"/>
        <v>0</v>
      </c>
    </row>
    <row r="73" spans="1:6" ht="18" customHeight="1">
      <c r="A73" s="4"/>
      <c r="B73" s="6"/>
      <c r="C73" s="19" t="s">
        <v>18</v>
      </c>
      <c r="D73" s="21"/>
      <c r="E73" s="14">
        <v>600000</v>
      </c>
      <c r="F73" s="16"/>
    </row>
    <row r="74" spans="1:6" ht="21" customHeight="1">
      <c r="A74" s="5" t="s">
        <v>40</v>
      </c>
      <c r="B74" s="6"/>
      <c r="C74" s="26" t="s">
        <v>68</v>
      </c>
      <c r="D74" s="32"/>
      <c r="E74" s="10">
        <f>SUM(E75+E78)</f>
        <v>1082800</v>
      </c>
      <c r="F74" s="10">
        <f>SUM(F75+F78)</f>
        <v>0</v>
      </c>
    </row>
    <row r="75" spans="1:6" ht="19.5" customHeight="1">
      <c r="A75" s="5"/>
      <c r="B75" s="6" t="s">
        <v>41</v>
      </c>
      <c r="C75" s="33" t="s">
        <v>69</v>
      </c>
      <c r="D75" s="34"/>
      <c r="E75" s="11">
        <f aca="true" t="shared" si="3" ref="E75:F79">SUM(E76)</f>
        <v>20000</v>
      </c>
      <c r="F75" s="11">
        <f t="shared" si="3"/>
        <v>0</v>
      </c>
    </row>
    <row r="76" spans="1:6" ht="18" customHeight="1">
      <c r="A76" s="8"/>
      <c r="B76" s="7"/>
      <c r="C76" s="24" t="s">
        <v>12</v>
      </c>
      <c r="D76" s="25"/>
      <c r="E76" s="13">
        <f t="shared" si="3"/>
        <v>20000</v>
      </c>
      <c r="F76" s="13">
        <f t="shared" si="3"/>
        <v>0</v>
      </c>
    </row>
    <row r="77" spans="1:6" ht="18" customHeight="1">
      <c r="A77" s="8"/>
      <c r="B77" s="7"/>
      <c r="C77" s="19" t="s">
        <v>43</v>
      </c>
      <c r="D77" s="20"/>
      <c r="E77" s="14">
        <v>20000</v>
      </c>
      <c r="F77" s="15"/>
    </row>
    <row r="78" spans="1:6" ht="19.5" customHeight="1">
      <c r="A78" s="5"/>
      <c r="B78" s="6" t="s">
        <v>83</v>
      </c>
      <c r="C78" s="33" t="s">
        <v>85</v>
      </c>
      <c r="D78" s="34"/>
      <c r="E78" s="11">
        <f t="shared" si="3"/>
        <v>1062800</v>
      </c>
      <c r="F78" s="11">
        <f t="shared" si="3"/>
        <v>0</v>
      </c>
    </row>
    <row r="79" spans="1:6" ht="18" customHeight="1">
      <c r="A79" s="8"/>
      <c r="B79" s="7"/>
      <c r="C79" s="24" t="s">
        <v>14</v>
      </c>
      <c r="D79" s="25"/>
      <c r="E79" s="13">
        <f t="shared" si="3"/>
        <v>1062800</v>
      </c>
      <c r="F79" s="13">
        <f t="shared" si="3"/>
        <v>0</v>
      </c>
    </row>
    <row r="80" spans="1:6" ht="18" customHeight="1">
      <c r="A80" s="8"/>
      <c r="B80" s="7"/>
      <c r="C80" s="19" t="s">
        <v>84</v>
      </c>
      <c r="D80" s="20"/>
      <c r="E80" s="14">
        <v>1062800</v>
      </c>
      <c r="F80" s="15"/>
    </row>
    <row r="81" spans="1:6" ht="24" customHeight="1">
      <c r="A81" s="3"/>
      <c r="B81" s="12"/>
      <c r="C81" s="30" t="s">
        <v>3</v>
      </c>
      <c r="D81" s="31"/>
      <c r="E81" s="9">
        <f>SUM(E4+E16+E20+E24+E45+E70+E74)</f>
        <v>2244563</v>
      </c>
      <c r="F81" s="9">
        <f>SUM(F4+F16+F20+F24+F45+F70+F74)</f>
        <v>1928463</v>
      </c>
    </row>
    <row r="82" ht="16.5" customHeight="1">
      <c r="C82" s="18" t="s">
        <v>73</v>
      </c>
    </row>
    <row r="83" ht="16.5" customHeight="1">
      <c r="C83" s="18" t="s">
        <v>74</v>
      </c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90">
    <mergeCell ref="E31:E32"/>
    <mergeCell ref="F31:F32"/>
    <mergeCell ref="A60:A61"/>
    <mergeCell ref="B60:B61"/>
    <mergeCell ref="C60:D61"/>
    <mergeCell ref="E60:E61"/>
    <mergeCell ref="F60:F61"/>
    <mergeCell ref="C67:D67"/>
    <mergeCell ref="C68:D68"/>
    <mergeCell ref="C69:D69"/>
    <mergeCell ref="A31:A32"/>
    <mergeCell ref="B31:B32"/>
    <mergeCell ref="C31:D32"/>
    <mergeCell ref="C64:D64"/>
    <mergeCell ref="C66:D66"/>
    <mergeCell ref="C29:D29"/>
    <mergeCell ref="C30:D30"/>
    <mergeCell ref="C33:D33"/>
    <mergeCell ref="C34:D34"/>
    <mergeCell ref="C35:D35"/>
    <mergeCell ref="C40:D40"/>
    <mergeCell ref="C6:D6"/>
    <mergeCell ref="C7:D7"/>
    <mergeCell ref="C16:D16"/>
    <mergeCell ref="C17:D17"/>
    <mergeCell ref="C18:D18"/>
    <mergeCell ref="C19:D19"/>
    <mergeCell ref="C8:D8"/>
    <mergeCell ref="C10:D10"/>
    <mergeCell ref="C11:D11"/>
    <mergeCell ref="C13:D13"/>
    <mergeCell ref="A2:A3"/>
    <mergeCell ref="F2:F3"/>
    <mergeCell ref="E2:E3"/>
    <mergeCell ref="C65:D65"/>
    <mergeCell ref="B1:E1"/>
    <mergeCell ref="C2:D3"/>
    <mergeCell ref="B2:B3"/>
    <mergeCell ref="C45:D45"/>
    <mergeCell ref="C53:D53"/>
    <mergeCell ref="C36:D36"/>
    <mergeCell ref="C4:D4"/>
    <mergeCell ref="C5:D5"/>
    <mergeCell ref="C70:D70"/>
    <mergeCell ref="C72:D72"/>
    <mergeCell ref="C71:D71"/>
    <mergeCell ref="C47:D47"/>
    <mergeCell ref="C48:D48"/>
    <mergeCell ref="C51:D51"/>
    <mergeCell ref="C26:D26"/>
    <mergeCell ref="C46:D46"/>
    <mergeCell ref="C81:D81"/>
    <mergeCell ref="C73:D73"/>
    <mergeCell ref="C55:D55"/>
    <mergeCell ref="C58:D58"/>
    <mergeCell ref="C59:D59"/>
    <mergeCell ref="C74:D74"/>
    <mergeCell ref="C75:D75"/>
    <mergeCell ref="C76:D76"/>
    <mergeCell ref="C62:D62"/>
    <mergeCell ref="C78:D78"/>
    <mergeCell ref="C49:D49"/>
    <mergeCell ref="C54:D54"/>
    <mergeCell ref="C52:D52"/>
    <mergeCell ref="C37:D37"/>
    <mergeCell ref="C39:D39"/>
    <mergeCell ref="C50:D50"/>
    <mergeCell ref="C43:D43"/>
    <mergeCell ref="C44:D44"/>
    <mergeCell ref="C42:D42"/>
    <mergeCell ref="C12:D12"/>
    <mergeCell ref="C14:D14"/>
    <mergeCell ref="C15:D15"/>
    <mergeCell ref="C9:D9"/>
    <mergeCell ref="C79:D79"/>
    <mergeCell ref="C80:D80"/>
    <mergeCell ref="C38:D38"/>
    <mergeCell ref="C56:D56"/>
    <mergeCell ref="C57:D57"/>
    <mergeCell ref="C63:D63"/>
    <mergeCell ref="C77:D77"/>
    <mergeCell ref="C41:D41"/>
    <mergeCell ref="C21:D21"/>
    <mergeCell ref="C22:D22"/>
    <mergeCell ref="C23:D23"/>
    <mergeCell ref="C20:D20"/>
    <mergeCell ref="C24:D24"/>
    <mergeCell ref="C25:D25"/>
    <mergeCell ref="C27:D27"/>
    <mergeCell ref="C28:D28"/>
  </mergeCells>
  <printOptions horizontalCentered="1"/>
  <pageMargins left="0.3937007874015748" right="0.1968503937007874" top="1.1811023622047245" bottom="0.03937007874015748" header="0.5118110236220472" footer="0.5118110236220472"/>
  <pageSetup horizontalDpi="300" verticalDpi="300" orientation="landscape" paperSize="9" scale="90" r:id="rId1"/>
  <headerFooter alignWithMargins="0">
    <oddHeader xml:space="preserve">&amp;R&amp;9Tabela Nr 2
do Uchwały Rady Powiatu Wołomińskiego Nr IX-93/2011 
z dnia 04.08.2011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2011-08-05T06:33:43Z</cp:lastPrinted>
  <dcterms:created xsi:type="dcterms:W3CDTF">2008-11-04T11:49:28Z</dcterms:created>
  <dcterms:modified xsi:type="dcterms:W3CDTF">2011-08-05T06:33:45Z</dcterms:modified>
  <cp:category/>
  <cp:version/>
  <cp:contentType/>
  <cp:contentStatus/>
</cp:coreProperties>
</file>